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120" windowWidth="22035" windowHeight="126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4" i="1"/>
  <c r="B24"/>
  <c r="E24" s="1"/>
  <c r="D18"/>
  <c r="B18"/>
  <c r="E18" s="1"/>
  <c r="D12"/>
  <c r="B12"/>
  <c r="D6"/>
  <c r="B6"/>
  <c r="E12"/>
  <c r="F12" s="1"/>
  <c r="G24" l="1"/>
  <c r="F24"/>
  <c r="F18"/>
  <c r="G18"/>
  <c r="G12"/>
  <c r="E6"/>
  <c r="G6" l="1"/>
  <c r="F6"/>
</calcChain>
</file>

<file path=xl/sharedStrings.xml><?xml version="1.0" encoding="utf-8"?>
<sst xmlns="http://schemas.openxmlformats.org/spreadsheetml/2006/main" count="33" uniqueCount="16">
  <si>
    <t>Изменение емкости С1 -&gt; C2 параллельным подключением L или С</t>
  </si>
  <si>
    <t>F(kHz)</t>
  </si>
  <si>
    <t xml:space="preserve"> С1(pF)</t>
  </si>
  <si>
    <t>Xc1</t>
  </si>
  <si>
    <t>C2</t>
  </si>
  <si>
    <t>Xc2</t>
  </si>
  <si>
    <t>X</t>
  </si>
  <si>
    <t>L(uH)</t>
  </si>
  <si>
    <t>C</t>
  </si>
  <si>
    <t>Изменение емкости С1 -&gt; C2 последовательным подключением L или С</t>
  </si>
  <si>
    <t>Изменение индуктивности L1 -&gt; L2 параллельным подключением L или С</t>
  </si>
  <si>
    <t>L1(uH)</t>
  </si>
  <si>
    <t>Xl1</t>
  </si>
  <si>
    <t>L2(uH)</t>
  </si>
  <si>
    <t>Xl2</t>
  </si>
  <si>
    <t>Изменение индуктивности L1 -&gt; L2 последовательным подключением L или С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</si>
</sst>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4"/>
      <color indexed="8"/>
      <name val="Arial Cyr"/>
      <charset val="204"/>
    </font>
    <font>
      <sz val="10"/>
      <color indexed="8"/>
      <name val="Arial Cyr"/>
      <charset val="204"/>
    </font>
    <font>
      <sz val="16"/>
      <color indexed="8"/>
      <name val="Arial Cyr"/>
      <charset val="204"/>
    </font>
    <font>
      <sz val="12"/>
      <color indexed="8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  <xf numFmtId="1" fontId="3" fillId="3" borderId="0" xfId="0" applyNumberFormat="1" applyFont="1" applyFill="1" applyProtection="1">
      <protection locked="0"/>
    </xf>
    <xf numFmtId="164" fontId="3" fillId="4" borderId="0" xfId="0" applyNumberFormat="1" applyFont="1" applyFill="1" applyProtection="1">
      <protection locked="0"/>
    </xf>
    <xf numFmtId="0" fontId="2" fillId="4" borderId="0" xfId="0" applyFont="1" applyFill="1"/>
    <xf numFmtId="1" fontId="3" fillId="4" borderId="0" xfId="0" applyNumberFormat="1" applyFont="1" applyFill="1" applyAlignment="1" applyProtection="1">
      <alignment horizontal="center" vertical="center"/>
      <protection locked="0"/>
    </xf>
    <xf numFmtId="164" fontId="4" fillId="3" borderId="0" xfId="0" applyNumberFormat="1" applyFont="1" applyFill="1" applyProtection="1">
      <protection locked="0"/>
    </xf>
    <xf numFmtId="164" fontId="4" fillId="4" borderId="0" xfId="0" applyNumberFormat="1" applyFont="1" applyFill="1" applyProtection="1">
      <protection locked="0"/>
    </xf>
    <xf numFmtId="2" fontId="4" fillId="4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K10" sqref="K10"/>
    </sheetView>
  </sheetViews>
  <sheetFormatPr defaultRowHeight="15"/>
  <cols>
    <col min="1" max="7" width="20.7109375" customWidth="1"/>
  </cols>
  <sheetData>
    <row r="1" spans="1:7" ht="18">
      <c r="A1" s="1" t="s">
        <v>0</v>
      </c>
      <c r="B1" s="1"/>
      <c r="C1" s="1"/>
      <c r="D1" s="1"/>
      <c r="E1" s="1"/>
      <c r="F1" s="1"/>
      <c r="G1" s="1"/>
    </row>
    <row r="2" spans="1:7">
      <c r="A2" s="2"/>
      <c r="B2" s="2"/>
      <c r="C2" s="2"/>
      <c r="D2" s="2"/>
      <c r="E2" s="2"/>
      <c r="F2" s="2"/>
      <c r="G2" s="2"/>
    </row>
    <row r="3" spans="1:7" ht="20.25">
      <c r="A3" s="3">
        <v>1840</v>
      </c>
      <c r="B3" s="4" t="s">
        <v>1</v>
      </c>
      <c r="C3" s="4"/>
      <c r="D3" s="4"/>
      <c r="E3" s="4"/>
      <c r="F3" s="4"/>
      <c r="G3" s="4"/>
    </row>
    <row r="4" spans="1:7">
      <c r="A4" s="5"/>
      <c r="B4" s="5"/>
      <c r="C4" s="5"/>
      <c r="D4" s="5"/>
      <c r="E4" s="5"/>
      <c r="F4" s="5"/>
      <c r="G4" s="5"/>
    </row>
    <row r="5" spans="1:7" ht="20.2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</row>
    <row r="6" spans="1:7" ht="15.75">
      <c r="A6" s="7">
        <v>700</v>
      </c>
      <c r="B6" s="8">
        <f>-1000000000/(2*PI()*$A$3*A6)</f>
        <v>-123.56750240053987</v>
      </c>
      <c r="C6" s="7">
        <v>608</v>
      </c>
      <c r="D6" s="8">
        <f>-1000000000/(2*PI()*$A$3*C6)</f>
        <v>-142.26521657956891</v>
      </c>
      <c r="E6" s="8">
        <f>B6*D6/(B6-D6)</f>
        <v>940.1875182649776</v>
      </c>
      <c r="F6" s="9">
        <f>1000*E6/(2*PI()*$A$3)</f>
        <v>81.323636394115653</v>
      </c>
      <c r="G6" s="8">
        <f>-1000000000/($A$3*2*PI()*E6)</f>
        <v>-91.999999999999943</v>
      </c>
    </row>
    <row r="7" spans="1:7">
      <c r="A7" s="2"/>
      <c r="B7" s="2"/>
      <c r="C7" s="2"/>
      <c r="D7" s="2"/>
      <c r="E7" s="2"/>
      <c r="F7" s="2"/>
      <c r="G7" s="2"/>
    </row>
    <row r="8" spans="1:7">
      <c r="A8" s="2"/>
      <c r="B8" s="2"/>
      <c r="C8" s="2"/>
      <c r="D8" s="2"/>
      <c r="E8" s="2"/>
      <c r="F8" s="2"/>
      <c r="G8" s="2"/>
    </row>
    <row r="9" spans="1:7" ht="18">
      <c r="A9" s="1" t="s">
        <v>9</v>
      </c>
      <c r="B9" s="1"/>
      <c r="C9" s="1"/>
      <c r="D9" s="1"/>
      <c r="E9" s="1"/>
      <c r="F9" s="1"/>
      <c r="G9" s="1"/>
    </row>
    <row r="10" spans="1:7">
      <c r="A10" s="2"/>
      <c r="B10" s="2"/>
      <c r="C10" s="2"/>
      <c r="D10" s="2"/>
      <c r="E10" s="2"/>
      <c r="F10" s="2"/>
      <c r="G10" s="2"/>
    </row>
    <row r="11" spans="1:7" ht="20.25">
      <c r="A11" s="6" t="s">
        <v>2</v>
      </c>
      <c r="B11" s="6" t="s">
        <v>3</v>
      </c>
      <c r="C11" s="6" t="s">
        <v>4</v>
      </c>
      <c r="D11" s="6" t="s">
        <v>5</v>
      </c>
      <c r="E11" s="6" t="s">
        <v>6</v>
      </c>
      <c r="F11" s="6" t="s">
        <v>7</v>
      </c>
      <c r="G11" s="6" t="s">
        <v>8</v>
      </c>
    </row>
    <row r="12" spans="1:7" ht="15.75">
      <c r="A12" s="7">
        <v>2000</v>
      </c>
      <c r="B12" s="8">
        <f>-1000000000/(2*PI()*$A$3*A12)</f>
        <v>-43.24862584018895</v>
      </c>
      <c r="C12" s="7">
        <v>3000</v>
      </c>
      <c r="D12" s="8">
        <f>-1000000000/(2*PI()*$A$3*C12)</f>
        <v>-28.832417226792632</v>
      </c>
      <c r="E12" s="8">
        <f>-B12+D12</f>
        <v>14.416208613396318</v>
      </c>
      <c r="F12" s="9">
        <f>1000*E12/(2*PI()*$A$3)</f>
        <v>1.246962424709773</v>
      </c>
      <c r="G12" s="8">
        <f>-1000000000/($A$3*2*PI()*E12)</f>
        <v>-5999.9999999999991</v>
      </c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 ht="18">
      <c r="A15" s="1" t="s">
        <v>10</v>
      </c>
      <c r="B15" s="1"/>
      <c r="C15" s="1"/>
      <c r="D15" s="1"/>
      <c r="E15" s="1"/>
      <c r="F15" s="1"/>
      <c r="G15" s="1"/>
    </row>
    <row r="16" spans="1:7">
      <c r="A16" s="2"/>
      <c r="B16" s="2"/>
      <c r="C16" s="2"/>
      <c r="D16" s="2"/>
      <c r="E16" s="2"/>
      <c r="F16" s="2"/>
      <c r="G16" s="2"/>
    </row>
    <row r="17" spans="1:7" ht="20.25">
      <c r="A17" s="6" t="s">
        <v>11</v>
      </c>
      <c r="B17" s="6" t="s">
        <v>12</v>
      </c>
      <c r="C17" s="6" t="s">
        <v>13</v>
      </c>
      <c r="D17" s="6" t="s">
        <v>14</v>
      </c>
      <c r="E17" s="6" t="s">
        <v>6</v>
      </c>
      <c r="F17" s="6" t="s">
        <v>7</v>
      </c>
      <c r="G17" s="6" t="s">
        <v>8</v>
      </c>
    </row>
    <row r="18" spans="1:7" ht="15.75">
      <c r="A18" s="7">
        <v>7</v>
      </c>
      <c r="B18" s="8">
        <f>$A$3*2*PI()*A18/1000</f>
        <v>80.927426756473082</v>
      </c>
      <c r="C18" s="7">
        <v>14</v>
      </c>
      <c r="D18" s="8">
        <f>$A$3*2*PI()*C18/1000</f>
        <v>161.85485351294616</v>
      </c>
      <c r="E18" s="8">
        <f>B18*D18/(B18-D18)</f>
        <v>-161.85485351294616</v>
      </c>
      <c r="F18" s="9">
        <f>1000*E18/(2*PI()*$A$3)</f>
        <v>-14.000000000000002</v>
      </c>
      <c r="G18" s="8">
        <f>-1000000000/($A$3*2*PI()*E18)</f>
        <v>534.41246773275975</v>
      </c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 ht="18">
      <c r="A21" s="1" t="s">
        <v>15</v>
      </c>
      <c r="B21" s="1"/>
      <c r="C21" s="1"/>
      <c r="D21" s="1"/>
      <c r="E21" s="1"/>
      <c r="F21" s="1"/>
      <c r="G21" s="1"/>
    </row>
    <row r="22" spans="1:7">
      <c r="A22" s="2"/>
      <c r="B22" s="2"/>
      <c r="C22" s="2"/>
      <c r="D22" s="2"/>
      <c r="E22" s="2"/>
      <c r="F22" s="2"/>
      <c r="G22" s="2"/>
    </row>
    <row r="23" spans="1:7" ht="20.25">
      <c r="A23" s="6" t="s">
        <v>11</v>
      </c>
      <c r="B23" s="6" t="s">
        <v>12</v>
      </c>
      <c r="C23" s="6" t="s">
        <v>13</v>
      </c>
      <c r="D23" s="6" t="s">
        <v>14</v>
      </c>
      <c r="E23" s="6" t="s">
        <v>6</v>
      </c>
      <c r="F23" s="6" t="s">
        <v>7</v>
      </c>
      <c r="G23" s="6" t="s">
        <v>8</v>
      </c>
    </row>
    <row r="24" spans="1:7" ht="15.75">
      <c r="A24" s="7">
        <v>8</v>
      </c>
      <c r="B24" s="8">
        <f>$A$3*2*PI()*A24/1000</f>
        <v>92.488487721683512</v>
      </c>
      <c r="C24" s="7">
        <v>16</v>
      </c>
      <c r="D24" s="8">
        <f>$A$3*2*PI()*C24/1000</f>
        <v>184.97697544336702</v>
      </c>
      <c r="E24" s="8">
        <f>-B24+D24</f>
        <v>92.488487721683512</v>
      </c>
      <c r="F24" s="9">
        <f>1000*E24/(2*PI()*$A$3)</f>
        <v>8</v>
      </c>
      <c r="G24" s="8">
        <f>-1000000000/($A$3*2*PI()*E24)</f>
        <v>-935.22181853232962</v>
      </c>
    </row>
  </sheetData>
  <mergeCells count="4">
    <mergeCell ref="A1:G1"/>
    <mergeCell ref="A9:G9"/>
    <mergeCell ref="A15:G15"/>
    <mergeCell ref="A21:G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Amw ...</dc:creator>
  <cp:lastModifiedBy>Amw ...</cp:lastModifiedBy>
  <dcterms:created xsi:type="dcterms:W3CDTF">2021-03-01T06:31:14Z</dcterms:created>
  <dcterms:modified xsi:type="dcterms:W3CDTF">2021-03-01T06:52:29Z</dcterms:modified>
</cp:coreProperties>
</file>